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110" activeTab="0"/>
  </bookViews>
  <sheets>
    <sheet name="KOKKU" sheetId="1" r:id="rId1"/>
    <sheet name="Pendelteatejooks" sheetId="2" r:id="rId2"/>
    <sheet name="Murdmaateatejooks" sheetId="3" r:id="rId3"/>
    <sheet name="Suusatamine" sheetId="4" r:id="rId4"/>
    <sheet name="Ujumine" sheetId="5" r:id="rId5"/>
  </sheets>
  <definedNames>
    <definedName name="_xlnm.Print_Area" localSheetId="0">'KOKKU'!$A$1:$N$22</definedName>
    <definedName name="_xlnm.Print_Area" localSheetId="2">'Murdmaateatejooks'!$A$1:$F$30</definedName>
    <definedName name="_xlnm.Print_Area" localSheetId="1">'Pendelteatejooks'!$A$1:$F$26</definedName>
  </definedNames>
  <calcPr fullCalcOnLoad="1"/>
</workbook>
</file>

<file path=xl/sharedStrings.xml><?xml version="1.0" encoding="utf-8"?>
<sst xmlns="http://schemas.openxmlformats.org/spreadsheetml/2006/main" count="320" uniqueCount="122">
  <si>
    <t>Lasnamäe ja Pirita linnaosa koolide, 6.-7. klasside</t>
  </si>
  <si>
    <t>spordimängude üldtabel</t>
  </si>
  <si>
    <t>Koht</t>
  </si>
  <si>
    <t>Kool</t>
  </si>
  <si>
    <t>Pendelteatejooks</t>
  </si>
  <si>
    <t>Murdmaateatejooks</t>
  </si>
  <si>
    <t>Suusatamine</t>
  </si>
  <si>
    <t>Teateujumine</t>
  </si>
  <si>
    <t>Rahvastepall</t>
  </si>
  <si>
    <t>Jalgpall</t>
  </si>
  <si>
    <t>Punktid</t>
  </si>
  <si>
    <t>tütarlapsed</t>
  </si>
  <si>
    <t>poeglapsed</t>
  </si>
  <si>
    <t>1.</t>
  </si>
  <si>
    <t>Pirita Majandusgümnaasium</t>
  </si>
  <si>
    <t>2.</t>
  </si>
  <si>
    <t>Lasnamäe Gümnaasium</t>
  </si>
  <si>
    <t>3.</t>
  </si>
  <si>
    <t>Tallinna Läänemere Gümnaasium</t>
  </si>
  <si>
    <t>4.</t>
  </si>
  <si>
    <t>Tallinna Laagna Gümnaasium</t>
  </si>
  <si>
    <t>5.</t>
  </si>
  <si>
    <t>Tallinna Pae Gümnaasium</t>
  </si>
  <si>
    <t>6.</t>
  </si>
  <si>
    <t>Lasnamäe Üldgümnaasium</t>
  </si>
  <si>
    <t>7.</t>
  </si>
  <si>
    <t>Tallinna Kuristiku Gümnaasium</t>
  </si>
  <si>
    <t>8.</t>
  </si>
  <si>
    <t>Tallinna Linnamäe Vene Lütseum</t>
  </si>
  <si>
    <t>9.</t>
  </si>
  <si>
    <t>10.</t>
  </si>
  <si>
    <t>Tallinna Paekaare Gümnaasium</t>
  </si>
  <si>
    <t>11.</t>
  </si>
  <si>
    <t>12.</t>
  </si>
  <si>
    <t>Merivälja Kool</t>
  </si>
  <si>
    <t>13.</t>
  </si>
  <si>
    <t>Tallinna Mahtra Gümnaasium</t>
  </si>
  <si>
    <t>Lasnamäe Põhikool</t>
  </si>
  <si>
    <t>meistrivõistlused, 10x60 m pendelteatejooksus</t>
  </si>
  <si>
    <t>Aeg</t>
  </si>
  <si>
    <t>Peakohtunik:</t>
  </si>
  <si>
    <t>Tallinna Kuristiku Gümnaaisumi</t>
  </si>
  <si>
    <t>staadion, 20. september 2012</t>
  </si>
  <si>
    <t>Liidia Kuusksalu,</t>
  </si>
  <si>
    <t>Tallinna Kuristiku Gümnaasiumi kehalise kasvatuse õpetaja</t>
  </si>
  <si>
    <t>1.22,7</t>
  </si>
  <si>
    <t>1.24,0</t>
  </si>
  <si>
    <t>1.24,9</t>
  </si>
  <si>
    <t>1.25,1</t>
  </si>
  <si>
    <t>1.25,5</t>
  </si>
  <si>
    <t>1.25,9</t>
  </si>
  <si>
    <t>1.26,5</t>
  </si>
  <si>
    <t>1.27,1</t>
  </si>
  <si>
    <t>1.27,5</t>
  </si>
  <si>
    <t>1.29,6</t>
  </si>
  <si>
    <t>1.30,5</t>
  </si>
  <si>
    <t>Tallinna Sikupillie Keskkool</t>
  </si>
  <si>
    <t>1.31,7</t>
  </si>
  <si>
    <t>1.33,2</t>
  </si>
  <si>
    <t xml:space="preserve">Lasnamäe ja Pirita linnaosa koolide, 6.-7. klasside </t>
  </si>
  <si>
    <t>meistrivõistlused murdmaateatejooksus</t>
  </si>
  <si>
    <t>Tütarlapsed</t>
  </si>
  <si>
    <t>Lasnamäe Vene Gümnaasium</t>
  </si>
  <si>
    <t>Lasnamäe Üdgümnaasium</t>
  </si>
  <si>
    <t>Poeglapsed</t>
  </si>
  <si>
    <t>Tallinna Sikupilli Keskkool</t>
  </si>
  <si>
    <t>14.</t>
  </si>
  <si>
    <t>meistrivõistlused murdmaasuusatamises</t>
  </si>
  <si>
    <t>Number</t>
  </si>
  <si>
    <t>Ees-ja perekonnanimi</t>
  </si>
  <si>
    <t>Finiši aeg</t>
  </si>
  <si>
    <t>Lõpp aeg</t>
  </si>
  <si>
    <t>Naatan Hollman</t>
  </si>
  <si>
    <t>Tambet Härma</t>
  </si>
  <si>
    <t>Olaf Raun</t>
  </si>
  <si>
    <t>Ants Ansip</t>
  </si>
  <si>
    <t>Siim Torim</t>
  </si>
  <si>
    <t>Väle Võlma</t>
  </si>
  <si>
    <t>Janter Suun</t>
  </si>
  <si>
    <t xml:space="preserve"> Kevin Chris Saluste</t>
  </si>
  <si>
    <t>Gregor Schneider</t>
  </si>
  <si>
    <t>Robin Haljak</t>
  </si>
  <si>
    <t>Mart Hendrik Saar</t>
  </si>
  <si>
    <t>Artjom Volkov</t>
  </si>
  <si>
    <t>Egert Laanela</t>
  </si>
  <si>
    <t>Markus Talvik</t>
  </si>
  <si>
    <t>15.</t>
  </si>
  <si>
    <t>Dmitrii Redkin</t>
  </si>
  <si>
    <t>16.</t>
  </si>
  <si>
    <t>Aleksander Kendjalov</t>
  </si>
  <si>
    <t>Siim Mansberg</t>
  </si>
  <si>
    <t>DNS</t>
  </si>
  <si>
    <t>Riko Järvlepp</t>
  </si>
  <si>
    <t>Mooses Leinštren</t>
  </si>
  <si>
    <t>Markus Perelstein</t>
  </si>
  <si>
    <t>Karl-Robert Kasela</t>
  </si>
  <si>
    <t>Kalev Kütt</t>
  </si>
  <si>
    <t>Bert Palts</t>
  </si>
  <si>
    <t>6.-7. klass poeglapsed, võistkondlik arvestus</t>
  </si>
  <si>
    <t>Anastassija Pahhomenkova</t>
  </si>
  <si>
    <t>Gerli Kägi</t>
  </si>
  <si>
    <t>Mari-Ann Raud</t>
  </si>
  <si>
    <t>Greta Frosch</t>
  </si>
  <si>
    <t>Meribel Saar</t>
  </si>
  <si>
    <t>Jaanika Põderson</t>
  </si>
  <si>
    <t>Karin Vahi</t>
  </si>
  <si>
    <t>Enel Andrejeva</t>
  </si>
  <si>
    <t>Moonika Vane</t>
  </si>
  <si>
    <t>Mathilda Viigimäe</t>
  </si>
  <si>
    <t>Kalli Jaago</t>
  </si>
  <si>
    <t>Karen-Gertu Toome</t>
  </si>
  <si>
    <t>Laura Atspol</t>
  </si>
  <si>
    <t>Anna-Maria Tael</t>
  </si>
  <si>
    <t>Janne Mägi</t>
  </si>
  <si>
    <t>Anette Aun</t>
  </si>
  <si>
    <t>17.</t>
  </si>
  <si>
    <t>Anni-Ly Rammo</t>
  </si>
  <si>
    <t>Mariel Leppik</t>
  </si>
  <si>
    <t>Helen Muldre</t>
  </si>
  <si>
    <t>6.-7. klass tütarlapsed, võistkondlik arvestus</t>
  </si>
  <si>
    <t>6.-7. klass, poeglapsed</t>
  </si>
  <si>
    <t>6.-7. klass, tütarlapsed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</si>
</sst>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Fill="1" applyBorder="1" applyAlignment="1">
      <alignment/>
    </xf>
    <xf numFmtId="49" fontId="39" fillId="0" borderId="0" xfId="0" applyNumberFormat="1" applyFont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37" fillId="0" borderId="0" xfId="0" applyFont="1" applyAlignment="1">
      <alignment/>
    </xf>
    <xf numFmtId="0" fontId="37" fillId="0" borderId="19" xfId="0" applyFont="1" applyBorder="1" applyAlignment="1">
      <alignment/>
    </xf>
    <xf numFmtId="2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45" fontId="43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/>
    </xf>
    <xf numFmtId="45" fontId="4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43" fillId="0" borderId="0" xfId="0" applyFont="1" applyFill="1" applyBorder="1" applyAlignment="1">
      <alignment/>
    </xf>
    <xf numFmtId="45" fontId="0" fillId="0" borderId="0" xfId="0" applyNumberFormat="1" applyBorder="1" applyAlignment="1">
      <alignment/>
    </xf>
    <xf numFmtId="0" fontId="37" fillId="0" borderId="0" xfId="0" applyFont="1" applyBorder="1" applyAlignment="1">
      <alignment/>
    </xf>
    <xf numFmtId="0" fontId="42" fillId="0" borderId="19" xfId="0" applyFont="1" applyBorder="1" applyAlignment="1">
      <alignment/>
    </xf>
    <xf numFmtId="45" fontId="42" fillId="0" borderId="19" xfId="0" applyNumberFormat="1" applyFont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19" xfId="0" applyFont="1" applyBorder="1" applyAlignment="1">
      <alignment horizontal="right"/>
    </xf>
    <xf numFmtId="0" fontId="37" fillId="0" borderId="19" xfId="0" applyFont="1" applyFill="1" applyBorder="1" applyAlignment="1">
      <alignment/>
    </xf>
    <xf numFmtId="0" fontId="39" fillId="33" borderId="0" xfId="0" applyFont="1" applyFill="1" applyAlignment="1">
      <alignment/>
    </xf>
    <xf numFmtId="0" fontId="41" fillId="0" borderId="20" xfId="0" applyFont="1" applyBorder="1" applyAlignment="1">
      <alignment horizontal="center" vertical="center" shrinkToFit="1"/>
    </xf>
    <xf numFmtId="0" fontId="39" fillId="33" borderId="19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9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647700</xdr:colOff>
      <xdr:row>25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9525" y="9525"/>
          <a:ext cx="5524500" cy="5267325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N28"/>
  <sheetViews>
    <sheetView tabSelected="1" view="pageBreakPreview" zoomScale="80" zoomScaleSheetLayoutView="80" zoomScalePageLayoutView="0" workbookViewId="0" topLeftCell="A1">
      <selection activeCell="F4" sqref="F4"/>
    </sheetView>
  </sheetViews>
  <sheetFormatPr defaultColWidth="9.00390625" defaultRowHeight="15.75"/>
  <cols>
    <col min="1" max="1" width="9.00390625" style="1" customWidth="1"/>
    <col min="2" max="2" width="4.875" style="1" customWidth="1"/>
    <col min="3" max="3" width="28.375" style="1" customWidth="1"/>
    <col min="4" max="4" width="11.875" style="1" customWidth="1"/>
    <col min="5" max="13" width="11.125" style="1" customWidth="1"/>
    <col min="14" max="16384" width="9.00390625" style="1" customWidth="1"/>
  </cols>
  <sheetData>
    <row r="2" ht="18.75">
      <c r="B2" s="2" t="s">
        <v>0</v>
      </c>
    </row>
    <row r="3" ht="15.75" customHeight="1">
      <c r="B3" s="2" t="s">
        <v>1</v>
      </c>
    </row>
    <row r="4" ht="15.75" customHeight="1"/>
    <row r="5" ht="15.75" customHeight="1" thickBot="1"/>
    <row r="6" spans="2:12" ht="15.75" customHeight="1">
      <c r="B6" s="19" t="s">
        <v>2</v>
      </c>
      <c r="C6" s="21" t="s">
        <v>3</v>
      </c>
      <c r="D6" s="23" t="s">
        <v>4</v>
      </c>
      <c r="E6" s="3" t="s">
        <v>5</v>
      </c>
      <c r="F6" s="4" t="s">
        <v>5</v>
      </c>
      <c r="G6" s="5" t="s">
        <v>6</v>
      </c>
      <c r="H6" s="25" t="s">
        <v>7</v>
      </c>
      <c r="I6" s="5" t="s">
        <v>6</v>
      </c>
      <c r="J6" s="4" t="s">
        <v>8</v>
      </c>
      <c r="K6" s="5" t="s">
        <v>9</v>
      </c>
      <c r="L6" s="25" t="s">
        <v>10</v>
      </c>
    </row>
    <row r="7" spans="2:14" ht="15.75" customHeight="1" thickBot="1">
      <c r="B7" s="20"/>
      <c r="C7" s="22"/>
      <c r="D7" s="24"/>
      <c r="E7" s="50" t="s">
        <v>11</v>
      </c>
      <c r="F7" s="6" t="s">
        <v>12</v>
      </c>
      <c r="G7" s="7" t="s">
        <v>11</v>
      </c>
      <c r="H7" s="26"/>
      <c r="I7" s="6" t="s">
        <v>12</v>
      </c>
      <c r="J7" s="6" t="s">
        <v>11</v>
      </c>
      <c r="K7" s="6" t="s">
        <v>12</v>
      </c>
      <c r="L7" s="26"/>
      <c r="M7" s="8"/>
      <c r="N7" s="8"/>
    </row>
    <row r="8" spans="2:12" ht="15.75" customHeight="1">
      <c r="B8" s="11" t="s">
        <v>13</v>
      </c>
      <c r="C8" s="1" t="s">
        <v>26</v>
      </c>
      <c r="D8" s="1">
        <v>10</v>
      </c>
      <c r="E8" s="51">
        <v>5</v>
      </c>
      <c r="F8" s="11">
        <v>12</v>
      </c>
      <c r="G8" s="11">
        <v>10</v>
      </c>
      <c r="H8" s="11">
        <v>5</v>
      </c>
      <c r="I8" s="11">
        <v>10</v>
      </c>
      <c r="J8" s="11">
        <v>8</v>
      </c>
      <c r="K8" s="11">
        <v>5</v>
      </c>
      <c r="L8" s="11">
        <f>K8+J8+I8+H8+G8+F8+D8</f>
        <v>60</v>
      </c>
    </row>
    <row r="9" spans="2:12" ht="15.75">
      <c r="B9" s="11" t="s">
        <v>15</v>
      </c>
      <c r="C9" s="1" t="s">
        <v>14</v>
      </c>
      <c r="D9" s="1">
        <v>6</v>
      </c>
      <c r="E9" s="11">
        <v>7</v>
      </c>
      <c r="F9" s="51"/>
      <c r="G9" s="11">
        <v>12</v>
      </c>
      <c r="H9" s="11">
        <v>8</v>
      </c>
      <c r="I9" s="11">
        <v>12</v>
      </c>
      <c r="J9" s="11"/>
      <c r="K9" s="11">
        <v>12</v>
      </c>
      <c r="L9" s="11">
        <f>K9+I9+H9+G9+E9+D9</f>
        <v>57</v>
      </c>
    </row>
    <row r="10" spans="2:12" ht="15.75">
      <c r="B10" s="11" t="s">
        <v>17</v>
      </c>
      <c r="C10" s="1" t="s">
        <v>18</v>
      </c>
      <c r="D10" s="1">
        <v>12</v>
      </c>
      <c r="E10" s="11">
        <v>6</v>
      </c>
      <c r="F10" s="11">
        <v>10</v>
      </c>
      <c r="G10" s="51"/>
      <c r="H10" s="11">
        <v>7</v>
      </c>
      <c r="I10" s="11"/>
      <c r="J10" s="11">
        <v>12</v>
      </c>
      <c r="K10" s="11">
        <v>9</v>
      </c>
      <c r="L10" s="11">
        <f>K10+J10+H10+F10+E10+D10</f>
        <v>56</v>
      </c>
    </row>
    <row r="11" spans="2:12" ht="15.75">
      <c r="B11" s="11" t="s">
        <v>19</v>
      </c>
      <c r="C11" s="1" t="s">
        <v>22</v>
      </c>
      <c r="D11" s="1">
        <v>9</v>
      </c>
      <c r="E11" s="11">
        <v>10</v>
      </c>
      <c r="F11" s="11">
        <v>6</v>
      </c>
      <c r="G11" s="51"/>
      <c r="H11" s="11">
        <v>9</v>
      </c>
      <c r="I11" s="11"/>
      <c r="J11" s="11">
        <v>9</v>
      </c>
      <c r="K11" s="11">
        <v>4</v>
      </c>
      <c r="L11" s="11">
        <f>K11+J11+H11+F11+E11+D11</f>
        <v>47</v>
      </c>
    </row>
    <row r="12" spans="2:12" ht="15.75">
      <c r="B12" s="11" t="s">
        <v>21</v>
      </c>
      <c r="C12" s="1" t="s">
        <v>24</v>
      </c>
      <c r="D12" s="1">
        <v>5</v>
      </c>
      <c r="E12" s="11">
        <v>5</v>
      </c>
      <c r="F12" s="11">
        <v>5</v>
      </c>
      <c r="G12" s="52">
        <v>7</v>
      </c>
      <c r="H12" s="51"/>
      <c r="I12" s="11">
        <v>9</v>
      </c>
      <c r="J12" s="11">
        <v>10</v>
      </c>
      <c r="K12" s="11">
        <v>6</v>
      </c>
      <c r="L12" s="11">
        <f>K12+J12+I12+G12+F12+E12+D12</f>
        <v>47</v>
      </c>
    </row>
    <row r="13" spans="2:12" ht="15.75">
      <c r="B13" s="11" t="s">
        <v>23</v>
      </c>
      <c r="C13" s="1" t="s">
        <v>16</v>
      </c>
      <c r="D13" s="1">
        <v>5</v>
      </c>
      <c r="E13" s="11">
        <v>8</v>
      </c>
      <c r="F13" s="11">
        <v>8</v>
      </c>
      <c r="G13" s="53"/>
      <c r="H13" s="11">
        <v>12</v>
      </c>
      <c r="I13" s="11"/>
      <c r="J13" s="11">
        <v>7</v>
      </c>
      <c r="K13" s="11">
        <v>7</v>
      </c>
      <c r="L13" s="11">
        <f>K13+J13+H13+F13+E13+D13</f>
        <v>47</v>
      </c>
    </row>
    <row r="14" spans="2:12" ht="15.75">
      <c r="B14" s="11" t="s">
        <v>25</v>
      </c>
      <c r="C14" s="1" t="s">
        <v>28</v>
      </c>
      <c r="D14" s="1">
        <v>8</v>
      </c>
      <c r="E14" s="11">
        <v>12</v>
      </c>
      <c r="F14" s="11">
        <v>9</v>
      </c>
      <c r="G14" s="51"/>
      <c r="H14" s="11"/>
      <c r="I14" s="11">
        <v>6</v>
      </c>
      <c r="J14" s="11">
        <v>6</v>
      </c>
      <c r="K14" s="11">
        <v>5</v>
      </c>
      <c r="L14" s="11">
        <f>K14+J14+I14+F14+E14+D14</f>
        <v>46</v>
      </c>
    </row>
    <row r="15" spans="2:12" ht="15.75">
      <c r="B15" s="11" t="s">
        <v>27</v>
      </c>
      <c r="C15" s="1" t="s">
        <v>62</v>
      </c>
      <c r="E15" s="11">
        <v>5</v>
      </c>
      <c r="F15" s="11">
        <v>7</v>
      </c>
      <c r="G15" s="11">
        <v>8</v>
      </c>
      <c r="H15" s="51"/>
      <c r="I15" s="11">
        <v>7</v>
      </c>
      <c r="J15" s="11"/>
      <c r="K15" s="11">
        <v>8</v>
      </c>
      <c r="L15" s="11">
        <f>K15+I15+G15+F15+E15</f>
        <v>35</v>
      </c>
    </row>
    <row r="16" spans="2:12" ht="15.75">
      <c r="B16" s="11" t="s">
        <v>29</v>
      </c>
      <c r="C16" s="1" t="s">
        <v>20</v>
      </c>
      <c r="D16" s="1">
        <v>5</v>
      </c>
      <c r="E16" s="11">
        <v>9</v>
      </c>
      <c r="F16" s="11"/>
      <c r="G16" s="51"/>
      <c r="H16" s="11">
        <v>10</v>
      </c>
      <c r="I16" s="11"/>
      <c r="J16" s="11"/>
      <c r="K16" s="11">
        <v>10</v>
      </c>
      <c r="L16" s="11">
        <f>K16+H16+E16+D16</f>
        <v>34</v>
      </c>
    </row>
    <row r="17" spans="2:12" ht="15.75">
      <c r="B17" s="11" t="s">
        <v>30</v>
      </c>
      <c r="C17" s="1" t="s">
        <v>34</v>
      </c>
      <c r="D17" s="1">
        <v>7</v>
      </c>
      <c r="E17" s="11"/>
      <c r="F17" s="51"/>
      <c r="G17" s="11">
        <v>9</v>
      </c>
      <c r="H17" s="11"/>
      <c r="I17" s="11">
        <v>9</v>
      </c>
      <c r="J17" s="11"/>
      <c r="K17" s="11"/>
      <c r="L17" s="11">
        <f>I17+G17+D17</f>
        <v>25</v>
      </c>
    </row>
    <row r="18" spans="2:12" ht="15.75">
      <c r="B18" s="11" t="s">
        <v>32</v>
      </c>
      <c r="C18" s="1" t="s">
        <v>56</v>
      </c>
      <c r="D18" s="1">
        <v>4</v>
      </c>
      <c r="E18" s="51"/>
      <c r="F18" s="11">
        <v>5</v>
      </c>
      <c r="G18" s="11"/>
      <c r="H18" s="11">
        <v>6</v>
      </c>
      <c r="I18" s="11"/>
      <c r="J18" s="11"/>
      <c r="K18" s="11"/>
      <c r="L18" s="11">
        <f>H18+F18+D18</f>
        <v>15</v>
      </c>
    </row>
    <row r="19" spans="2:12" ht="15.75">
      <c r="B19" s="11" t="s">
        <v>33</v>
      </c>
      <c r="C19" s="1" t="s">
        <v>31</v>
      </c>
      <c r="D19" s="1">
        <v>4</v>
      </c>
      <c r="E19" s="51"/>
      <c r="F19" s="11">
        <v>5</v>
      </c>
      <c r="G19" s="11"/>
      <c r="H19" s="11"/>
      <c r="I19" s="11"/>
      <c r="J19" s="11"/>
      <c r="K19" s="11">
        <v>6</v>
      </c>
      <c r="L19" s="11">
        <f>F19+D19+K19</f>
        <v>15</v>
      </c>
    </row>
    <row r="20" spans="2:12" ht="15.75">
      <c r="B20" s="11" t="s">
        <v>35</v>
      </c>
      <c r="C20" s="1" t="s">
        <v>36</v>
      </c>
      <c r="D20" s="1">
        <v>5</v>
      </c>
      <c r="E20" s="11"/>
      <c r="F20" s="51"/>
      <c r="G20" s="11"/>
      <c r="H20" s="11"/>
      <c r="I20" s="11"/>
      <c r="J20" s="11"/>
      <c r="K20" s="11">
        <v>4</v>
      </c>
      <c r="L20" s="11">
        <f>D20</f>
        <v>5</v>
      </c>
    </row>
    <row r="21" spans="2:12" ht="15.75">
      <c r="B21" s="11" t="s">
        <v>66</v>
      </c>
      <c r="C21" s="1" t="s">
        <v>37</v>
      </c>
      <c r="D21" s="1">
        <v>4</v>
      </c>
      <c r="E21" s="51"/>
      <c r="F21" s="11"/>
      <c r="G21" s="11"/>
      <c r="H21" s="11"/>
      <c r="I21" s="11"/>
      <c r="J21" s="11"/>
      <c r="K21" s="11"/>
      <c r="L21" s="11">
        <f>D21</f>
        <v>4</v>
      </c>
    </row>
    <row r="22" spans="3:13" ht="15.7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/>
    </row>
    <row r="23" spans="3:13" ht="15.7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8" ht="15.75">
      <c r="G28" s="49"/>
    </row>
  </sheetData>
  <sheetProtection/>
  <mergeCells count="5">
    <mergeCell ref="B6:B7"/>
    <mergeCell ref="C6:C7"/>
    <mergeCell ref="D6:D7"/>
    <mergeCell ref="H6:H7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E25"/>
  <sheetViews>
    <sheetView view="pageBreakPreview" zoomScaleSheetLayoutView="100" zoomScalePageLayoutView="0" workbookViewId="0" topLeftCell="A1">
      <selection activeCell="J22" sqref="J22"/>
    </sheetView>
  </sheetViews>
  <sheetFormatPr defaultColWidth="9.00390625" defaultRowHeight="15.75"/>
  <cols>
    <col min="1" max="1" width="9.00390625" style="1" customWidth="1"/>
    <col min="2" max="2" width="5.25390625" style="1" customWidth="1"/>
    <col min="3" max="3" width="34.125" style="1" customWidth="1"/>
    <col min="4" max="4" width="8.875" style="1" customWidth="1"/>
    <col min="5" max="5" width="6.875" style="1" customWidth="1"/>
    <col min="6" max="16384" width="9.00390625" style="1" customWidth="1"/>
  </cols>
  <sheetData>
    <row r="2" ht="18.75">
      <c r="B2" s="2" t="s">
        <v>0</v>
      </c>
    </row>
    <row r="3" ht="18.75">
      <c r="B3" s="2" t="s">
        <v>38</v>
      </c>
    </row>
    <row r="5" ht="15.75">
      <c r="D5" s="1" t="s">
        <v>41</v>
      </c>
    </row>
    <row r="6" ht="15.75">
      <c r="D6" s="12" t="s">
        <v>42</v>
      </c>
    </row>
    <row r="7" ht="16.5" thickBot="1"/>
    <row r="8" spans="2:5" ht="16.5" thickBot="1">
      <c r="B8" s="13" t="s">
        <v>2</v>
      </c>
      <c r="C8" s="14" t="s">
        <v>3</v>
      </c>
      <c r="D8" s="15" t="s">
        <v>39</v>
      </c>
      <c r="E8" s="16" t="s">
        <v>10</v>
      </c>
    </row>
    <row r="9" spans="2:5" ht="15.75">
      <c r="B9" s="9" t="s">
        <v>13</v>
      </c>
      <c r="C9" s="10" t="s">
        <v>18</v>
      </c>
      <c r="D9" s="17" t="s">
        <v>45</v>
      </c>
      <c r="E9" s="10">
        <v>12</v>
      </c>
    </row>
    <row r="10" spans="2:5" ht="15.75">
      <c r="B10" s="9" t="s">
        <v>15</v>
      </c>
      <c r="C10" s="10" t="s">
        <v>26</v>
      </c>
      <c r="D10" s="17" t="s">
        <v>46</v>
      </c>
      <c r="E10" s="10">
        <v>10</v>
      </c>
    </row>
    <row r="11" spans="2:5" ht="15.75">
      <c r="B11" s="9" t="s">
        <v>17</v>
      </c>
      <c r="C11" s="10" t="s">
        <v>22</v>
      </c>
      <c r="D11" s="17" t="s">
        <v>47</v>
      </c>
      <c r="E11" s="10">
        <v>9</v>
      </c>
    </row>
    <row r="12" spans="2:5" ht="15.75">
      <c r="B12" s="11" t="s">
        <v>19</v>
      </c>
      <c r="C12" s="1" t="s">
        <v>28</v>
      </c>
      <c r="D12" s="18" t="s">
        <v>48</v>
      </c>
      <c r="E12" s="1">
        <v>8</v>
      </c>
    </row>
    <row r="13" spans="2:5" ht="15.75">
      <c r="B13" s="11" t="s">
        <v>21</v>
      </c>
      <c r="C13" s="1" t="s">
        <v>34</v>
      </c>
      <c r="D13" s="18" t="s">
        <v>49</v>
      </c>
      <c r="E13" s="1">
        <v>7</v>
      </c>
    </row>
    <row r="14" spans="2:5" ht="15.75">
      <c r="B14" s="11" t="s">
        <v>23</v>
      </c>
      <c r="C14" s="1" t="s">
        <v>14</v>
      </c>
      <c r="D14" s="18" t="s">
        <v>50</v>
      </c>
      <c r="E14" s="1">
        <v>6</v>
      </c>
    </row>
    <row r="15" spans="2:5" ht="15.75">
      <c r="B15" s="11" t="s">
        <v>25</v>
      </c>
      <c r="C15" s="1" t="s">
        <v>20</v>
      </c>
      <c r="D15" s="18" t="s">
        <v>51</v>
      </c>
      <c r="E15" s="1">
        <v>5</v>
      </c>
    </row>
    <row r="16" spans="2:5" ht="15.75">
      <c r="B16" s="11" t="s">
        <v>27</v>
      </c>
      <c r="C16" s="1" t="s">
        <v>24</v>
      </c>
      <c r="D16" s="18" t="s">
        <v>52</v>
      </c>
      <c r="E16" s="1">
        <v>5</v>
      </c>
    </row>
    <row r="17" spans="2:5" ht="15.75">
      <c r="B17" s="11" t="s">
        <v>29</v>
      </c>
      <c r="C17" s="1" t="s">
        <v>16</v>
      </c>
      <c r="D17" s="18" t="s">
        <v>53</v>
      </c>
      <c r="E17" s="1">
        <v>5</v>
      </c>
    </row>
    <row r="18" spans="2:5" ht="15.75">
      <c r="B18" s="11" t="s">
        <v>30</v>
      </c>
      <c r="C18" s="1" t="s">
        <v>36</v>
      </c>
      <c r="D18" s="18" t="s">
        <v>54</v>
      </c>
      <c r="E18" s="1">
        <v>5</v>
      </c>
    </row>
    <row r="19" spans="2:5" ht="15.75">
      <c r="B19" s="11" t="s">
        <v>32</v>
      </c>
      <c r="C19" s="1" t="s">
        <v>37</v>
      </c>
      <c r="D19" s="18" t="s">
        <v>55</v>
      </c>
      <c r="E19" s="1">
        <v>4</v>
      </c>
    </row>
    <row r="20" spans="2:5" ht="15.75">
      <c r="B20" s="11" t="s">
        <v>33</v>
      </c>
      <c r="C20" s="1" t="s">
        <v>56</v>
      </c>
      <c r="D20" s="18" t="s">
        <v>57</v>
      </c>
      <c r="E20" s="1">
        <v>4</v>
      </c>
    </row>
    <row r="21" spans="2:5" ht="15.75">
      <c r="B21" s="11" t="s">
        <v>35</v>
      </c>
      <c r="C21" s="1" t="s">
        <v>31</v>
      </c>
      <c r="D21" s="18" t="s">
        <v>58</v>
      </c>
      <c r="E21" s="1">
        <v>4</v>
      </c>
    </row>
    <row r="23" ht="15.75">
      <c r="B23" s="1" t="s">
        <v>40</v>
      </c>
    </row>
    <row r="24" ht="15.75">
      <c r="B24" s="1" t="s">
        <v>43</v>
      </c>
    </row>
    <row r="25" ht="15.75">
      <c r="B25" s="1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E29"/>
  <sheetViews>
    <sheetView view="pageBreakPreview" zoomScale="90" zoomScaleSheetLayoutView="90" zoomScalePageLayoutView="0" workbookViewId="0" topLeftCell="A1">
      <selection activeCell="J15" sqref="J15"/>
    </sheetView>
  </sheetViews>
  <sheetFormatPr defaultColWidth="9.00390625" defaultRowHeight="15.75"/>
  <cols>
    <col min="3" max="3" width="32.625" style="0" customWidth="1"/>
  </cols>
  <sheetData>
    <row r="2" ht="15.75">
      <c r="B2" s="27" t="s">
        <v>59</v>
      </c>
    </row>
    <row r="3" ht="15.75">
      <c r="B3" s="27" t="s">
        <v>60</v>
      </c>
    </row>
    <row r="5" ht="15.75">
      <c r="B5" s="27" t="s">
        <v>61</v>
      </c>
    </row>
    <row r="7" spans="2:5" ht="15.75">
      <c r="B7" s="28" t="s">
        <v>2</v>
      </c>
      <c r="C7" s="28" t="s">
        <v>3</v>
      </c>
      <c r="D7" s="28" t="s">
        <v>39</v>
      </c>
      <c r="E7" s="28" t="s">
        <v>10</v>
      </c>
    </row>
    <row r="8" spans="2:5" ht="15.75">
      <c r="B8" t="s">
        <v>13</v>
      </c>
      <c r="C8" t="s">
        <v>28</v>
      </c>
      <c r="D8" s="29">
        <v>0.34027777777777773</v>
      </c>
      <c r="E8">
        <v>12</v>
      </c>
    </row>
    <row r="9" spans="2:5" ht="15.75">
      <c r="B9" s="30" t="s">
        <v>15</v>
      </c>
      <c r="C9" t="s">
        <v>22</v>
      </c>
      <c r="D9" s="29">
        <v>0.3444444444444445</v>
      </c>
      <c r="E9">
        <v>10</v>
      </c>
    </row>
    <row r="10" spans="2:5" ht="15.75">
      <c r="B10" s="31" t="s">
        <v>17</v>
      </c>
      <c r="C10" t="s">
        <v>20</v>
      </c>
      <c r="D10" s="29">
        <v>0.34722222222222227</v>
      </c>
      <c r="E10">
        <v>9</v>
      </c>
    </row>
    <row r="11" spans="2:5" ht="15.75">
      <c r="B11" s="30" t="s">
        <v>19</v>
      </c>
      <c r="C11" t="s">
        <v>16</v>
      </c>
      <c r="D11" s="29">
        <v>0.35000000000000003</v>
      </c>
      <c r="E11">
        <v>8</v>
      </c>
    </row>
    <row r="12" spans="2:5" ht="15.75">
      <c r="B12" s="31" t="s">
        <v>21</v>
      </c>
      <c r="C12" t="s">
        <v>14</v>
      </c>
      <c r="D12" s="29">
        <v>0.3520833333333333</v>
      </c>
      <c r="E12">
        <v>7</v>
      </c>
    </row>
    <row r="13" spans="2:5" ht="15.75">
      <c r="B13" s="30" t="s">
        <v>23</v>
      </c>
      <c r="C13" t="s">
        <v>18</v>
      </c>
      <c r="D13" s="29">
        <v>0.35555555555555557</v>
      </c>
      <c r="E13">
        <v>6</v>
      </c>
    </row>
    <row r="14" spans="2:5" ht="15.75">
      <c r="B14" s="31" t="s">
        <v>25</v>
      </c>
      <c r="C14" t="s">
        <v>26</v>
      </c>
      <c r="D14" s="29">
        <v>0.35694444444444445</v>
      </c>
      <c r="E14">
        <v>5</v>
      </c>
    </row>
    <row r="15" spans="2:5" ht="15.75">
      <c r="B15" s="30" t="s">
        <v>27</v>
      </c>
      <c r="C15" t="s">
        <v>63</v>
      </c>
      <c r="D15" s="29">
        <v>0.3951388888888889</v>
      </c>
      <c r="E15">
        <v>5</v>
      </c>
    </row>
    <row r="16" spans="2:5" ht="15.75">
      <c r="B16" t="s">
        <v>29</v>
      </c>
      <c r="C16" t="s">
        <v>62</v>
      </c>
      <c r="D16" s="29">
        <v>0.41111111111111115</v>
      </c>
      <c r="E16">
        <v>5</v>
      </c>
    </row>
    <row r="18" ht="15.75">
      <c r="B18" s="27" t="s">
        <v>64</v>
      </c>
    </row>
    <row r="20" spans="2:5" ht="15.75">
      <c r="B20" s="28" t="s">
        <v>2</v>
      </c>
      <c r="C20" s="28" t="s">
        <v>3</v>
      </c>
      <c r="D20" s="28" t="s">
        <v>39</v>
      </c>
      <c r="E20" s="28" t="s">
        <v>10</v>
      </c>
    </row>
    <row r="21" spans="2:5" ht="15.75">
      <c r="B21" t="s">
        <v>13</v>
      </c>
      <c r="C21" t="s">
        <v>26</v>
      </c>
      <c r="D21" s="29">
        <v>0.3138888888888889</v>
      </c>
      <c r="E21">
        <v>12</v>
      </c>
    </row>
    <row r="22" spans="2:5" ht="15.75">
      <c r="B22" s="30" t="s">
        <v>15</v>
      </c>
      <c r="C22" t="s">
        <v>18</v>
      </c>
      <c r="D22" s="29">
        <v>0.3145833333333333</v>
      </c>
      <c r="E22">
        <v>10</v>
      </c>
    </row>
    <row r="23" spans="2:5" ht="15.75">
      <c r="B23" s="31" t="s">
        <v>17</v>
      </c>
      <c r="C23" t="s">
        <v>28</v>
      </c>
      <c r="D23" s="29">
        <v>0.31875000000000003</v>
      </c>
      <c r="E23">
        <v>9</v>
      </c>
    </row>
    <row r="24" spans="2:5" ht="15.75">
      <c r="B24" s="30" t="s">
        <v>19</v>
      </c>
      <c r="C24" t="s">
        <v>16</v>
      </c>
      <c r="D24" s="29">
        <v>0.3236111111111111</v>
      </c>
      <c r="E24">
        <v>8</v>
      </c>
    </row>
    <row r="25" spans="2:5" ht="15.75">
      <c r="B25" s="31" t="s">
        <v>21</v>
      </c>
      <c r="C25" t="s">
        <v>62</v>
      </c>
      <c r="D25" s="29">
        <v>0.32916666666666666</v>
      </c>
      <c r="E25">
        <v>7</v>
      </c>
    </row>
    <row r="26" spans="2:5" ht="15.75">
      <c r="B26" s="30" t="s">
        <v>23</v>
      </c>
      <c r="C26" t="s">
        <v>22</v>
      </c>
      <c r="D26" s="29">
        <v>0.3361111111111111</v>
      </c>
      <c r="E26">
        <v>6</v>
      </c>
    </row>
    <row r="27" spans="2:5" ht="15.75">
      <c r="B27" s="31" t="s">
        <v>25</v>
      </c>
      <c r="C27" t="s">
        <v>24</v>
      </c>
      <c r="D27" s="29">
        <v>0.34791666666666665</v>
      </c>
      <c r="E27">
        <v>5</v>
      </c>
    </row>
    <row r="28" spans="2:5" ht="15.75">
      <c r="B28" s="30" t="s">
        <v>27</v>
      </c>
      <c r="C28" t="s">
        <v>31</v>
      </c>
      <c r="D28" s="29">
        <v>0.3527777777777778</v>
      </c>
      <c r="E28">
        <v>5</v>
      </c>
    </row>
    <row r="29" spans="2:5" ht="15.75">
      <c r="B29" s="31" t="s">
        <v>29</v>
      </c>
      <c r="C29" t="s">
        <v>65</v>
      </c>
      <c r="D29" s="29"/>
      <c r="E29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="80" zoomScaleNormal="80" zoomScalePageLayoutView="0" workbookViewId="0" topLeftCell="A25">
      <selection activeCell="I70" sqref="I70"/>
    </sheetView>
  </sheetViews>
  <sheetFormatPr defaultColWidth="9.00390625" defaultRowHeight="15.75"/>
  <cols>
    <col min="4" max="5" width="30.125" style="0" customWidth="1"/>
    <col min="6" max="8" width="11.75390625" style="0" customWidth="1"/>
  </cols>
  <sheetData>
    <row r="2" ht="15.75">
      <c r="B2" s="27" t="s">
        <v>59</v>
      </c>
    </row>
    <row r="3" ht="15.75">
      <c r="B3" s="27" t="s">
        <v>67</v>
      </c>
    </row>
    <row r="5" spans="2:8" ht="18.75">
      <c r="B5" s="43" t="s">
        <v>120</v>
      </c>
      <c r="C5" s="34"/>
      <c r="D5" s="34"/>
      <c r="E5" s="34"/>
      <c r="F5" s="35"/>
      <c r="G5" s="36"/>
      <c r="H5" s="32"/>
    </row>
    <row r="6" spans="2:8" ht="18.75">
      <c r="B6" s="32"/>
      <c r="C6" s="34"/>
      <c r="D6" s="34"/>
      <c r="E6" s="34"/>
      <c r="F6" s="35"/>
      <c r="G6" s="35"/>
      <c r="H6" s="32"/>
    </row>
    <row r="7" spans="2:8" ht="18.75">
      <c r="B7" s="44" t="s">
        <v>2</v>
      </c>
      <c r="C7" s="44" t="s">
        <v>68</v>
      </c>
      <c r="D7" s="44" t="s">
        <v>69</v>
      </c>
      <c r="E7" s="44" t="s">
        <v>3</v>
      </c>
      <c r="F7" s="45" t="s">
        <v>70</v>
      </c>
      <c r="G7" s="45" t="s">
        <v>71</v>
      </c>
      <c r="H7" s="46" t="s">
        <v>10</v>
      </c>
    </row>
    <row r="8" spans="2:8" ht="18.75">
      <c r="B8" s="32" t="s">
        <v>13</v>
      </c>
      <c r="C8" s="34">
        <v>197</v>
      </c>
      <c r="D8" s="34" t="s">
        <v>72</v>
      </c>
      <c r="E8" s="34" t="s">
        <v>14</v>
      </c>
      <c r="F8" s="35">
        <v>0.005844907407407407</v>
      </c>
      <c r="G8" s="35">
        <v>0.003067129629629627</v>
      </c>
      <c r="H8" s="32">
        <v>17</v>
      </c>
    </row>
    <row r="9" spans="2:8" ht="18.75">
      <c r="B9" s="32" t="s">
        <v>15</v>
      </c>
      <c r="C9" s="34">
        <v>191</v>
      </c>
      <c r="D9" s="34" t="s">
        <v>73</v>
      </c>
      <c r="E9" s="34" t="s">
        <v>26</v>
      </c>
      <c r="F9" s="35">
        <v>0.0038194444444444443</v>
      </c>
      <c r="G9" s="35">
        <v>0.0031249999999999997</v>
      </c>
      <c r="H9" s="32">
        <v>15</v>
      </c>
    </row>
    <row r="10" spans="2:8" ht="18.75">
      <c r="B10" s="38" t="s">
        <v>17</v>
      </c>
      <c r="C10" s="34">
        <v>196</v>
      </c>
      <c r="D10" s="34" t="s">
        <v>74</v>
      </c>
      <c r="E10" s="34" t="s">
        <v>14</v>
      </c>
      <c r="F10" s="35">
        <v>0.005821759259259259</v>
      </c>
      <c r="G10" s="35">
        <v>0.003391203703703709</v>
      </c>
      <c r="H10" s="32">
        <v>14</v>
      </c>
    </row>
    <row r="11" spans="2:8" ht="18.75">
      <c r="B11" s="38" t="s">
        <v>19</v>
      </c>
      <c r="C11" s="34">
        <v>199</v>
      </c>
      <c r="D11" s="34" t="s">
        <v>75</v>
      </c>
      <c r="E11" s="34" t="s">
        <v>26</v>
      </c>
      <c r="F11" s="35">
        <v>0.007303240740740741</v>
      </c>
      <c r="G11" s="35">
        <v>0.0038310185185185214</v>
      </c>
      <c r="H11" s="32">
        <v>13</v>
      </c>
    </row>
    <row r="12" spans="2:8" ht="18.75">
      <c r="B12" s="38" t="s">
        <v>21</v>
      </c>
      <c r="C12" s="34">
        <v>192</v>
      </c>
      <c r="D12" s="34" t="s">
        <v>76</v>
      </c>
      <c r="E12" s="34" t="s">
        <v>14</v>
      </c>
      <c r="F12" s="35">
        <v>0.004895833333333333</v>
      </c>
      <c r="G12" s="35">
        <v>0.0038541666666666663</v>
      </c>
      <c r="H12" s="32">
        <v>12</v>
      </c>
    </row>
    <row r="13" spans="2:8" ht="18.75">
      <c r="B13" s="38" t="s">
        <v>23</v>
      </c>
      <c r="C13" s="34">
        <v>190</v>
      </c>
      <c r="D13" s="34" t="s">
        <v>77</v>
      </c>
      <c r="E13" s="34" t="s">
        <v>14</v>
      </c>
      <c r="F13" s="35">
        <v>0.004340277777777778</v>
      </c>
      <c r="G13" s="35">
        <v>0.003993055555555556</v>
      </c>
      <c r="H13" s="32">
        <v>11</v>
      </c>
    </row>
    <row r="14" spans="2:8" ht="18.75">
      <c r="B14" s="38" t="s">
        <v>25</v>
      </c>
      <c r="C14" s="34">
        <v>204</v>
      </c>
      <c r="D14" s="34" t="s">
        <v>78</v>
      </c>
      <c r="E14" s="34" t="s">
        <v>14</v>
      </c>
      <c r="F14" s="35">
        <v>0.009432870370370371</v>
      </c>
      <c r="G14" s="35">
        <v>0.004224537037037041</v>
      </c>
      <c r="H14" s="32">
        <v>10</v>
      </c>
    </row>
    <row r="15" spans="2:8" ht="18.75">
      <c r="B15" s="38" t="s">
        <v>27</v>
      </c>
      <c r="C15" s="34">
        <v>210</v>
      </c>
      <c r="D15" s="34" t="s">
        <v>79</v>
      </c>
      <c r="E15" s="34" t="s">
        <v>26</v>
      </c>
      <c r="F15" s="35">
        <v>0.011539351851851851</v>
      </c>
      <c r="G15" s="35">
        <v>0.004247685185185191</v>
      </c>
      <c r="H15" s="32">
        <v>9</v>
      </c>
    </row>
    <row r="16" spans="2:8" ht="18.75">
      <c r="B16" s="38" t="s">
        <v>29</v>
      </c>
      <c r="C16" s="34">
        <v>205</v>
      </c>
      <c r="D16" s="34" t="s">
        <v>80</v>
      </c>
      <c r="E16" s="34" t="s">
        <v>14</v>
      </c>
      <c r="F16" s="35">
        <v>0.009884259259259258</v>
      </c>
      <c r="G16" s="35">
        <v>0.004328703703703708</v>
      </c>
      <c r="H16" s="32">
        <v>8</v>
      </c>
    </row>
    <row r="17" spans="2:8" ht="18.75">
      <c r="B17" s="38" t="s">
        <v>30</v>
      </c>
      <c r="C17" s="34">
        <v>194</v>
      </c>
      <c r="D17" s="34" t="s">
        <v>81</v>
      </c>
      <c r="E17" s="34" t="s">
        <v>34</v>
      </c>
      <c r="F17" s="35">
        <v>0.006180555555555556</v>
      </c>
      <c r="G17" s="35">
        <v>0.004444444444444446</v>
      </c>
      <c r="H17" s="32">
        <v>7</v>
      </c>
    </row>
    <row r="18" spans="2:8" ht="18.75">
      <c r="B18" s="38" t="s">
        <v>32</v>
      </c>
      <c r="C18" s="34">
        <v>209</v>
      </c>
      <c r="D18" s="34" t="s">
        <v>82</v>
      </c>
      <c r="E18" s="34" t="s">
        <v>26</v>
      </c>
      <c r="F18" s="35">
        <v>0.011412037037037038</v>
      </c>
      <c r="G18" s="35">
        <v>0.0044675925925925985</v>
      </c>
      <c r="H18" s="32">
        <v>6</v>
      </c>
    </row>
    <row r="19" spans="2:8" ht="18.75">
      <c r="B19" s="38" t="s">
        <v>33</v>
      </c>
      <c r="C19" s="34">
        <v>212</v>
      </c>
      <c r="D19" s="34" t="s">
        <v>83</v>
      </c>
      <c r="E19" s="34" t="s">
        <v>62</v>
      </c>
      <c r="F19" s="35">
        <v>0.012916666666666667</v>
      </c>
      <c r="G19" s="35">
        <v>0.004930555555555556</v>
      </c>
      <c r="H19" s="32">
        <v>5</v>
      </c>
    </row>
    <row r="20" spans="2:8" ht="18.75">
      <c r="B20" s="38" t="s">
        <v>35</v>
      </c>
      <c r="C20" s="34">
        <v>206</v>
      </c>
      <c r="D20" s="34" t="s">
        <v>84</v>
      </c>
      <c r="E20" s="34" t="s">
        <v>24</v>
      </c>
      <c r="F20" s="35">
        <v>0.010960648148148148</v>
      </c>
      <c r="G20" s="35">
        <v>0.005057870370370368</v>
      </c>
      <c r="H20" s="32">
        <v>4</v>
      </c>
    </row>
    <row r="21" spans="2:8" ht="18.75">
      <c r="B21" s="38" t="s">
        <v>66</v>
      </c>
      <c r="C21" s="34">
        <v>200</v>
      </c>
      <c r="D21" s="34" t="s">
        <v>85</v>
      </c>
      <c r="E21" s="34" t="s">
        <v>24</v>
      </c>
      <c r="F21" s="35">
        <v>0.008946759259259258</v>
      </c>
      <c r="G21" s="35">
        <v>0.005127314814814819</v>
      </c>
      <c r="H21" s="32">
        <v>3</v>
      </c>
    </row>
    <row r="22" spans="2:8" ht="18.75">
      <c r="B22" s="38" t="s">
        <v>86</v>
      </c>
      <c r="C22" s="34">
        <v>207</v>
      </c>
      <c r="D22" s="34" t="s">
        <v>87</v>
      </c>
      <c r="E22" s="34" t="s">
        <v>28</v>
      </c>
      <c r="F22" s="35">
        <v>0.012638888888888889</v>
      </c>
      <c r="G22" s="35">
        <v>0.006388888888888888</v>
      </c>
      <c r="H22" s="32">
        <v>2</v>
      </c>
    </row>
    <row r="23" spans="2:8" ht="18.75">
      <c r="B23" s="38" t="s">
        <v>88</v>
      </c>
      <c r="C23" s="34">
        <v>211</v>
      </c>
      <c r="D23" s="34" t="s">
        <v>89</v>
      </c>
      <c r="E23" s="34" t="s">
        <v>62</v>
      </c>
      <c r="F23" s="35">
        <v>0.014583333333333332</v>
      </c>
      <c r="G23" s="35">
        <v>0.0069444444444444415</v>
      </c>
      <c r="H23" s="32">
        <v>1</v>
      </c>
    </row>
    <row r="24" spans="2:8" ht="18.75">
      <c r="B24" s="38"/>
      <c r="C24" s="34">
        <v>193</v>
      </c>
      <c r="D24" s="34" t="s">
        <v>90</v>
      </c>
      <c r="E24" s="34" t="s">
        <v>34</v>
      </c>
      <c r="F24" s="35"/>
      <c r="G24" s="35" t="s">
        <v>91</v>
      </c>
      <c r="H24" s="32"/>
    </row>
    <row r="25" spans="2:8" ht="18.75">
      <c r="B25" s="38"/>
      <c r="C25" s="34">
        <v>195</v>
      </c>
      <c r="D25" s="34" t="s">
        <v>92</v>
      </c>
      <c r="E25" s="34" t="s">
        <v>14</v>
      </c>
      <c r="F25" s="35"/>
      <c r="G25" s="35" t="s">
        <v>91</v>
      </c>
      <c r="H25" s="32"/>
    </row>
    <row r="26" spans="2:8" ht="18.75">
      <c r="B26" s="38"/>
      <c r="C26" s="34">
        <v>198</v>
      </c>
      <c r="D26" s="34" t="s">
        <v>93</v>
      </c>
      <c r="E26" s="34" t="s">
        <v>34</v>
      </c>
      <c r="F26" s="35"/>
      <c r="G26" s="35" t="s">
        <v>91</v>
      </c>
      <c r="H26" s="32"/>
    </row>
    <row r="27" spans="2:8" ht="18.75">
      <c r="B27" s="38"/>
      <c r="C27" s="34">
        <v>201</v>
      </c>
      <c r="D27" s="34" t="s">
        <v>94</v>
      </c>
      <c r="E27" s="34" t="s">
        <v>14</v>
      </c>
      <c r="F27" s="35"/>
      <c r="G27" s="35" t="s">
        <v>91</v>
      </c>
      <c r="H27" s="32"/>
    </row>
    <row r="28" spans="2:8" ht="18.75">
      <c r="B28" s="38"/>
      <c r="C28" s="34">
        <v>202</v>
      </c>
      <c r="D28" s="34" t="s">
        <v>95</v>
      </c>
      <c r="E28" s="34" t="s">
        <v>14</v>
      </c>
      <c r="F28" s="35"/>
      <c r="G28" s="35" t="s">
        <v>91</v>
      </c>
      <c r="H28" s="32"/>
    </row>
    <row r="29" spans="2:8" ht="18.75">
      <c r="B29" s="38"/>
      <c r="C29" s="34">
        <v>203</v>
      </c>
      <c r="D29" s="34" t="s">
        <v>96</v>
      </c>
      <c r="E29" s="34" t="s">
        <v>14</v>
      </c>
      <c r="F29" s="35"/>
      <c r="G29" s="35" t="s">
        <v>91</v>
      </c>
      <c r="H29" s="32"/>
    </row>
    <row r="30" spans="2:8" ht="18.75">
      <c r="B30" s="38"/>
      <c r="C30" s="34">
        <v>208</v>
      </c>
      <c r="D30" s="34" t="s">
        <v>97</v>
      </c>
      <c r="E30" s="34" t="s">
        <v>34</v>
      </c>
      <c r="F30" s="35"/>
      <c r="G30" s="35" t="s">
        <v>91</v>
      </c>
      <c r="H30" s="32"/>
    </row>
    <row r="31" spans="2:8" ht="18.75">
      <c r="B31" s="38"/>
      <c r="C31" s="34"/>
      <c r="D31" s="34"/>
      <c r="E31" s="34"/>
      <c r="F31" s="35"/>
      <c r="G31" s="35"/>
      <c r="H31" s="32"/>
    </row>
    <row r="32" spans="2:8" ht="18.75">
      <c r="B32" s="38"/>
      <c r="C32" s="34"/>
      <c r="D32" s="34"/>
      <c r="E32" s="33" t="s">
        <v>98</v>
      </c>
      <c r="F32" s="37"/>
      <c r="G32" s="35"/>
      <c r="H32" s="32"/>
    </row>
    <row r="33" spans="2:8" ht="18.75">
      <c r="B33" s="38"/>
      <c r="C33" s="34"/>
      <c r="D33" s="34"/>
      <c r="E33" s="34"/>
      <c r="F33" s="35"/>
      <c r="G33" s="35"/>
      <c r="H33" s="32"/>
    </row>
    <row r="34" spans="2:8" ht="18.75">
      <c r="B34" s="38"/>
      <c r="C34" s="34"/>
      <c r="D34" s="47" t="s">
        <v>2</v>
      </c>
      <c r="E34" s="44" t="s">
        <v>3</v>
      </c>
      <c r="F34" s="45" t="s">
        <v>10</v>
      </c>
      <c r="G34" s="45" t="s">
        <v>10</v>
      </c>
      <c r="H34" s="32"/>
    </row>
    <row r="35" spans="2:8" ht="18.75">
      <c r="B35" s="38"/>
      <c r="C35" s="34"/>
      <c r="D35" s="39" t="s">
        <v>13</v>
      </c>
      <c r="E35" s="34" t="s">
        <v>14</v>
      </c>
      <c r="F35" s="36">
        <f>H8+H10+H12</f>
        <v>43</v>
      </c>
      <c r="G35" s="40">
        <v>12</v>
      </c>
      <c r="H35" s="32"/>
    </row>
    <row r="36" spans="2:8" ht="18.75">
      <c r="B36" s="38"/>
      <c r="C36" s="34"/>
      <c r="D36" s="39" t="s">
        <v>15</v>
      </c>
      <c r="E36" s="34" t="s">
        <v>26</v>
      </c>
      <c r="F36" s="36">
        <f>H9+H11+H15</f>
        <v>37</v>
      </c>
      <c r="G36" s="40">
        <v>10</v>
      </c>
      <c r="H36" s="32"/>
    </row>
    <row r="37" spans="2:8" ht="18.75">
      <c r="B37" s="38"/>
      <c r="C37" s="34"/>
      <c r="D37" s="39" t="s">
        <v>17</v>
      </c>
      <c r="E37" s="34" t="s">
        <v>34</v>
      </c>
      <c r="F37" s="36">
        <f>H17</f>
        <v>7</v>
      </c>
      <c r="G37" s="40">
        <v>9</v>
      </c>
      <c r="H37" s="32"/>
    </row>
    <row r="38" spans="2:8" ht="18.75">
      <c r="B38" s="38"/>
      <c r="C38" s="34"/>
      <c r="D38" s="39"/>
      <c r="E38" s="34" t="s">
        <v>24</v>
      </c>
      <c r="F38" s="36">
        <f>H20+H21</f>
        <v>7</v>
      </c>
      <c r="G38" s="40">
        <v>9</v>
      </c>
      <c r="H38" s="32"/>
    </row>
    <row r="39" spans="2:8" ht="18.75">
      <c r="B39" s="38"/>
      <c r="C39" s="34"/>
      <c r="D39" s="39" t="s">
        <v>21</v>
      </c>
      <c r="E39" s="34" t="s">
        <v>62</v>
      </c>
      <c r="F39" s="36">
        <f>H23+H19</f>
        <v>6</v>
      </c>
      <c r="G39" s="40">
        <v>7</v>
      </c>
      <c r="H39" s="32"/>
    </row>
    <row r="40" spans="2:8" ht="18.75">
      <c r="B40" s="38"/>
      <c r="C40" s="34"/>
      <c r="D40" s="39" t="s">
        <v>23</v>
      </c>
      <c r="E40" s="34" t="s">
        <v>28</v>
      </c>
      <c r="F40" s="36">
        <f>H22</f>
        <v>2</v>
      </c>
      <c r="G40" s="36">
        <v>6</v>
      </c>
      <c r="H40" s="32"/>
    </row>
    <row r="41" spans="2:8" ht="18.75">
      <c r="B41" s="38"/>
      <c r="C41" s="34"/>
      <c r="D41" s="34"/>
      <c r="E41" s="34"/>
      <c r="F41" s="35"/>
      <c r="G41" s="35"/>
      <c r="H41" s="32"/>
    </row>
    <row r="42" spans="2:8" ht="18.75">
      <c r="B42" s="48" t="s">
        <v>121</v>
      </c>
      <c r="C42" s="34"/>
      <c r="D42" s="34"/>
      <c r="E42" s="34"/>
      <c r="F42" s="35"/>
      <c r="G42" s="35"/>
      <c r="H42" s="32"/>
    </row>
    <row r="43" spans="2:8" ht="18.75">
      <c r="B43" s="32"/>
      <c r="C43" s="34"/>
      <c r="D43" s="34"/>
      <c r="E43" s="34"/>
      <c r="F43" s="35"/>
      <c r="G43" s="35"/>
      <c r="H43" s="32"/>
    </row>
    <row r="44" spans="2:8" ht="18.75">
      <c r="B44" s="44" t="s">
        <v>2</v>
      </c>
      <c r="C44" s="44" t="s">
        <v>68</v>
      </c>
      <c r="D44" s="44" t="s">
        <v>69</v>
      </c>
      <c r="E44" s="44" t="s">
        <v>3</v>
      </c>
      <c r="F44" s="45" t="s">
        <v>70</v>
      </c>
      <c r="G44" s="45" t="s">
        <v>71</v>
      </c>
      <c r="H44" s="46" t="s">
        <v>10</v>
      </c>
    </row>
    <row r="45" spans="2:8" ht="18.75">
      <c r="B45" s="32" t="s">
        <v>13</v>
      </c>
      <c r="C45" s="34">
        <v>232</v>
      </c>
      <c r="D45" s="34" t="s">
        <v>99</v>
      </c>
      <c r="E45" s="34" t="s">
        <v>62</v>
      </c>
      <c r="F45" s="35">
        <v>0.010011574074074074</v>
      </c>
      <c r="G45" s="35">
        <v>0.003414351851851854</v>
      </c>
      <c r="H45" s="32">
        <v>18</v>
      </c>
    </row>
    <row r="46" spans="2:8" ht="18.75">
      <c r="B46" s="32" t="s">
        <v>15</v>
      </c>
      <c r="C46" s="34">
        <v>227</v>
      </c>
      <c r="D46" s="41" t="s">
        <v>100</v>
      </c>
      <c r="E46" s="41" t="s">
        <v>14</v>
      </c>
      <c r="F46" s="35">
        <v>0.008888888888888889</v>
      </c>
      <c r="G46" s="35">
        <v>0.0040277777777777786</v>
      </c>
      <c r="H46" s="32">
        <v>16</v>
      </c>
    </row>
    <row r="47" spans="2:8" ht="18.75">
      <c r="B47" s="38" t="s">
        <v>17</v>
      </c>
      <c r="C47" s="34">
        <v>218</v>
      </c>
      <c r="D47" s="34" t="s">
        <v>101</v>
      </c>
      <c r="E47" s="34" t="s">
        <v>14</v>
      </c>
      <c r="F47" s="35">
        <v>0.0059490740740740745</v>
      </c>
      <c r="G47" s="35">
        <v>0.004212962962962964</v>
      </c>
      <c r="H47" s="32">
        <v>15</v>
      </c>
    </row>
    <row r="48" spans="2:8" ht="18.75">
      <c r="B48" s="38" t="s">
        <v>19</v>
      </c>
      <c r="C48" s="34">
        <v>226</v>
      </c>
      <c r="D48" s="41" t="s">
        <v>102</v>
      </c>
      <c r="E48" s="41" t="s">
        <v>34</v>
      </c>
      <c r="F48" s="35">
        <v>0.00881712962962963</v>
      </c>
      <c r="G48" s="35">
        <v>0.004303240740740739</v>
      </c>
      <c r="H48" s="32">
        <v>14</v>
      </c>
    </row>
    <row r="49" spans="2:8" ht="18.75">
      <c r="B49" s="38" t="s">
        <v>21</v>
      </c>
      <c r="C49" s="34">
        <v>214</v>
      </c>
      <c r="D49" s="34" t="s">
        <v>103</v>
      </c>
      <c r="E49" s="34" t="s">
        <v>14</v>
      </c>
      <c r="F49" s="35">
        <v>0.005486111111111112</v>
      </c>
      <c r="G49" s="35">
        <v>0.004791666666666667</v>
      </c>
      <c r="H49" s="32">
        <v>13</v>
      </c>
    </row>
    <row r="50" spans="2:8" ht="18.75">
      <c r="B50" s="38" t="s">
        <v>23</v>
      </c>
      <c r="C50" s="34">
        <v>224</v>
      </c>
      <c r="D50" s="41" t="s">
        <v>104</v>
      </c>
      <c r="E50" s="41" t="s">
        <v>26</v>
      </c>
      <c r="F50" s="35">
        <v>0.008784722222222223</v>
      </c>
      <c r="G50" s="35">
        <v>0.004965277777777784</v>
      </c>
      <c r="H50" s="32">
        <v>12</v>
      </c>
    </row>
    <row r="51" spans="2:8" ht="18.75">
      <c r="B51" s="38" t="s">
        <v>25</v>
      </c>
      <c r="C51" s="34">
        <v>220</v>
      </c>
      <c r="D51" s="41" t="s">
        <v>105</v>
      </c>
      <c r="E51" s="41" t="s">
        <v>14</v>
      </c>
      <c r="F51" s="35">
        <v>0.007453703703703703</v>
      </c>
      <c r="G51" s="35">
        <v>0.005023148148148153</v>
      </c>
      <c r="H51" s="32">
        <v>11</v>
      </c>
    </row>
    <row r="52" spans="2:8" ht="18.75">
      <c r="B52" s="38" t="s">
        <v>27</v>
      </c>
      <c r="C52" s="34">
        <v>228</v>
      </c>
      <c r="D52" s="41" t="s">
        <v>106</v>
      </c>
      <c r="E52" s="41" t="s">
        <v>14</v>
      </c>
      <c r="F52" s="35">
        <v>0.010277777777777778</v>
      </c>
      <c r="G52" s="35">
        <v>0.0050694444444444485</v>
      </c>
      <c r="H52" s="32">
        <v>10</v>
      </c>
    </row>
    <row r="53" spans="2:8" ht="18.75">
      <c r="B53" s="38" t="s">
        <v>29</v>
      </c>
      <c r="C53" s="34">
        <v>213</v>
      </c>
      <c r="D53" s="34" t="s">
        <v>107</v>
      </c>
      <c r="E53" s="34" t="s">
        <v>26</v>
      </c>
      <c r="F53" s="35">
        <v>0.005486111111111112</v>
      </c>
      <c r="G53" s="35">
        <v>0.00513888888888889</v>
      </c>
      <c r="H53" s="32">
        <v>9</v>
      </c>
    </row>
    <row r="54" spans="2:8" ht="18.75">
      <c r="B54" s="38" t="s">
        <v>30</v>
      </c>
      <c r="C54" s="34">
        <v>215</v>
      </c>
      <c r="D54" s="34" t="s">
        <v>108</v>
      </c>
      <c r="E54" s="34" t="s">
        <v>34</v>
      </c>
      <c r="F54" s="35">
        <v>0.006307870370370371</v>
      </c>
      <c r="G54" s="35">
        <v>0.005266203703703701</v>
      </c>
      <c r="H54" s="32">
        <v>8</v>
      </c>
    </row>
    <row r="55" spans="2:8" ht="18.75">
      <c r="B55" s="38" t="s">
        <v>32</v>
      </c>
      <c r="C55" s="34">
        <v>222</v>
      </c>
      <c r="D55" s="41" t="s">
        <v>109</v>
      </c>
      <c r="E55" s="41" t="s">
        <v>26</v>
      </c>
      <c r="F55" s="35">
        <v>0.00880787037037037</v>
      </c>
      <c r="G55" s="35">
        <v>0.00568287037037037</v>
      </c>
      <c r="H55" s="32">
        <v>7</v>
      </c>
    </row>
    <row r="56" spans="2:8" ht="18.75">
      <c r="B56" s="38" t="s">
        <v>33</v>
      </c>
      <c r="C56" s="34">
        <v>221</v>
      </c>
      <c r="D56" s="41" t="s">
        <v>110</v>
      </c>
      <c r="E56" s="41" t="s">
        <v>14</v>
      </c>
      <c r="F56" s="35">
        <v>0.008726851851851852</v>
      </c>
      <c r="G56" s="35">
        <v>0.005949074074074072</v>
      </c>
      <c r="H56" s="32">
        <v>6</v>
      </c>
    </row>
    <row r="57" spans="2:8" ht="18.75">
      <c r="B57" s="38" t="s">
        <v>35</v>
      </c>
      <c r="C57" s="34">
        <v>219</v>
      </c>
      <c r="D57" s="34" t="s">
        <v>111</v>
      </c>
      <c r="E57" s="34" t="s">
        <v>14</v>
      </c>
      <c r="F57" s="35">
        <v>0.008703703703703703</v>
      </c>
      <c r="G57" s="35">
        <v>0.006620370370370374</v>
      </c>
      <c r="H57" s="32">
        <v>5</v>
      </c>
    </row>
    <row r="58" spans="2:8" ht="18.75">
      <c r="B58" s="38" t="s">
        <v>66</v>
      </c>
      <c r="C58" s="34">
        <v>230</v>
      </c>
      <c r="D58" s="41" t="s">
        <v>112</v>
      </c>
      <c r="E58" s="41" t="s">
        <v>14</v>
      </c>
      <c r="F58" s="35">
        <v>0.01306712962962963</v>
      </c>
      <c r="G58" s="35">
        <v>0.00716435185185185</v>
      </c>
      <c r="H58" s="32">
        <v>4</v>
      </c>
    </row>
    <row r="59" spans="2:8" ht="18.75">
      <c r="B59" s="38" t="s">
        <v>86</v>
      </c>
      <c r="C59" s="34">
        <v>223</v>
      </c>
      <c r="D59" s="41" t="s">
        <v>113</v>
      </c>
      <c r="E59" s="41" t="s">
        <v>26</v>
      </c>
      <c r="F59" s="35">
        <v>0.011886574074074075</v>
      </c>
      <c r="G59" s="35">
        <v>0.008414351851851855</v>
      </c>
      <c r="H59" s="32">
        <v>3</v>
      </c>
    </row>
    <row r="60" spans="2:8" ht="18.75">
      <c r="B60" s="38" t="s">
        <v>88</v>
      </c>
      <c r="C60" s="34">
        <v>231</v>
      </c>
      <c r="D60" s="41" t="s">
        <v>114</v>
      </c>
      <c r="E60" s="41" t="s">
        <v>14</v>
      </c>
      <c r="F60" s="35">
        <v>0.014722222222222222</v>
      </c>
      <c r="G60" s="35">
        <v>0.008472222222222221</v>
      </c>
      <c r="H60" s="32">
        <v>2</v>
      </c>
    </row>
    <row r="61" spans="2:8" ht="18.75">
      <c r="B61" s="38" t="s">
        <v>115</v>
      </c>
      <c r="C61" s="34">
        <v>229</v>
      </c>
      <c r="D61" s="41" t="s">
        <v>116</v>
      </c>
      <c r="E61" s="41" t="s">
        <v>24</v>
      </c>
      <c r="F61" s="35">
        <v>0.015150462962962963</v>
      </c>
      <c r="G61" s="35">
        <v>0.009594907407407413</v>
      </c>
      <c r="H61" s="32">
        <v>1</v>
      </c>
    </row>
    <row r="62" spans="2:8" ht="18.75">
      <c r="B62" s="32"/>
      <c r="C62" s="34">
        <v>216</v>
      </c>
      <c r="D62" s="34" t="s">
        <v>117</v>
      </c>
      <c r="E62" s="34" t="s">
        <v>24</v>
      </c>
      <c r="F62" s="35"/>
      <c r="G62" s="35" t="s">
        <v>91</v>
      </c>
      <c r="H62" s="32"/>
    </row>
    <row r="63" spans="2:8" ht="18.75">
      <c r="B63" s="32"/>
      <c r="C63" s="34">
        <v>225</v>
      </c>
      <c r="D63" s="41" t="s">
        <v>118</v>
      </c>
      <c r="E63" s="41" t="s">
        <v>24</v>
      </c>
      <c r="F63" s="35"/>
      <c r="G63" s="35" t="s">
        <v>91</v>
      </c>
      <c r="H63" s="32"/>
    </row>
    <row r="64" spans="2:8" ht="18.75">
      <c r="B64" s="32"/>
      <c r="C64" s="34"/>
      <c r="D64" s="34"/>
      <c r="E64" s="34"/>
      <c r="F64" s="35"/>
      <c r="G64" s="35"/>
      <c r="H64" s="32"/>
    </row>
    <row r="65" spans="2:8" ht="18.75">
      <c r="B65" s="32"/>
      <c r="C65" s="34"/>
      <c r="D65" s="34"/>
      <c r="E65" s="33" t="s">
        <v>119</v>
      </c>
      <c r="F65" s="37"/>
      <c r="G65" s="35"/>
      <c r="H65" s="32"/>
    </row>
    <row r="66" spans="2:8" ht="18.75">
      <c r="B66" s="32"/>
      <c r="C66" s="34"/>
      <c r="D66" s="34"/>
      <c r="E66" s="34"/>
      <c r="F66" s="35"/>
      <c r="G66" s="35"/>
      <c r="H66" s="32"/>
    </row>
    <row r="67" spans="2:8" ht="18.75">
      <c r="B67" s="32"/>
      <c r="C67" s="34"/>
      <c r="D67" s="47" t="s">
        <v>2</v>
      </c>
      <c r="E67" s="44" t="s">
        <v>3</v>
      </c>
      <c r="F67" s="45" t="s">
        <v>10</v>
      </c>
      <c r="G67" s="45" t="s">
        <v>10</v>
      </c>
      <c r="H67" s="32"/>
    </row>
    <row r="68" spans="2:8" ht="18.75">
      <c r="B68" s="32"/>
      <c r="C68" s="32"/>
      <c r="D68" s="39" t="s">
        <v>13</v>
      </c>
      <c r="E68" s="34" t="s">
        <v>14</v>
      </c>
      <c r="F68" s="36">
        <f>H46+H47+H49</f>
        <v>44</v>
      </c>
      <c r="G68" s="40">
        <v>12</v>
      </c>
      <c r="H68" s="32"/>
    </row>
    <row r="69" spans="2:8" ht="18.75">
      <c r="B69" s="32"/>
      <c r="C69" s="32"/>
      <c r="D69" s="39" t="s">
        <v>15</v>
      </c>
      <c r="E69" s="34" t="s">
        <v>26</v>
      </c>
      <c r="F69" s="36">
        <v>28</v>
      </c>
      <c r="G69" s="40">
        <v>10</v>
      </c>
      <c r="H69" s="32"/>
    </row>
    <row r="70" spans="2:8" ht="18.75">
      <c r="B70" s="32"/>
      <c r="C70" s="32"/>
      <c r="D70" s="39" t="s">
        <v>17</v>
      </c>
      <c r="E70" s="34" t="s">
        <v>34</v>
      </c>
      <c r="F70" s="36">
        <f>H48+H54</f>
        <v>22</v>
      </c>
      <c r="G70" s="40">
        <v>9</v>
      </c>
      <c r="H70" s="32"/>
    </row>
    <row r="71" spans="2:8" ht="18.75">
      <c r="B71" s="32"/>
      <c r="C71" s="32"/>
      <c r="D71" s="39" t="s">
        <v>19</v>
      </c>
      <c r="E71" s="34" t="s">
        <v>62</v>
      </c>
      <c r="F71" s="36">
        <v>18</v>
      </c>
      <c r="G71" s="40">
        <v>8</v>
      </c>
      <c r="H71" s="32"/>
    </row>
    <row r="72" spans="2:8" ht="18.75">
      <c r="B72" s="32"/>
      <c r="C72" s="32"/>
      <c r="D72" s="39" t="s">
        <v>21</v>
      </c>
      <c r="E72" s="34" t="s">
        <v>24</v>
      </c>
      <c r="F72" s="36">
        <v>1</v>
      </c>
      <c r="G72" s="40">
        <v>7</v>
      </c>
      <c r="H72" s="32"/>
    </row>
    <row r="73" spans="2:8" ht="18.75">
      <c r="B73" s="32"/>
      <c r="C73" s="32"/>
      <c r="D73" s="39"/>
      <c r="E73" s="34"/>
      <c r="F73" s="36"/>
      <c r="G73" s="42"/>
      <c r="H73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J19" sqref="J19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2012-09-21T10:30:14Z</dcterms:created>
  <dcterms:modified xsi:type="dcterms:W3CDTF">2013-05-27T18:04:56Z</dcterms:modified>
  <cp:category/>
  <cp:version/>
  <cp:contentType/>
  <cp:contentStatus/>
</cp:coreProperties>
</file>